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Sheet1!$A$1:$L$12</definedName>
  </definedNames>
  <calcPr calcId="125725"/>
</workbook>
</file>

<file path=xl/calcChain.xml><?xml version="1.0" encoding="utf-8"?>
<calcChain xmlns="http://schemas.openxmlformats.org/spreadsheetml/2006/main">
  <c r="L7" i="1"/>
  <c r="L8"/>
  <c r="K7"/>
  <c r="K8"/>
  <c r="J7"/>
  <c r="J8"/>
  <c r="H12"/>
  <c r="F12"/>
  <c r="G12"/>
  <c r="E12"/>
  <c r="L10"/>
  <c r="K10"/>
  <c r="J10"/>
  <c r="L11"/>
  <c r="K11"/>
  <c r="J11"/>
  <c r="L9" l="1"/>
  <c r="K9"/>
  <c r="J9"/>
</calcChain>
</file>

<file path=xl/sharedStrings.xml><?xml version="1.0" encoding="utf-8"?>
<sst xmlns="http://schemas.openxmlformats.org/spreadsheetml/2006/main" count="19" uniqueCount="16">
  <si>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</si>
  <si>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</si>
  <si>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</si>
  <si>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</si>
  <si>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</si>
  <si>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</si>
  <si>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</si>
  <si>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</si>
  <si>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</si>
  <si>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</si>
  <si>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</si>
  <si>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임대공장</t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</si>
  <si>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</si>
  <si>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</si>
  <si>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</si>
  <si>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2019년도 대구광역시 북구 EYE VIL 시설 입찰대상 및 예정가격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</si>
</sst>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vertical="center"/>
    </xf>
    <xf numFmtId="0" fontId="4" fillId="0" borderId="12" xfId="2" applyFont="1" applyFill="1" applyBorder="1">
      <alignment vertical="center"/>
    </xf>
    <xf numFmtId="0" fontId="4" fillId="0" borderId="23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76" fontId="4" fillId="0" borderId="23" xfId="2" applyNumberFormat="1" applyFont="1" applyFill="1" applyBorder="1">
      <alignment vertical="center"/>
    </xf>
    <xf numFmtId="41" fontId="6" fillId="2" borderId="14" xfId="2" applyNumberFormat="1" applyFont="1" applyFill="1" applyBorder="1">
      <alignment vertical="center"/>
    </xf>
    <xf numFmtId="178" fontId="0" fillId="0" borderId="0" xfId="0" applyNumberFormat="1">
      <alignment vertical="center"/>
    </xf>
    <xf numFmtId="41" fontId="6" fillId="4" borderId="14" xfId="2" applyNumberFormat="1" applyFont="1" applyFill="1" applyBorder="1">
      <alignment vertical="center"/>
    </xf>
    <xf numFmtId="0" fontId="4" fillId="0" borderId="28" xfId="0" applyFont="1" applyBorder="1" applyAlignment="1">
      <alignment horizontal="center" vertical="center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  <xf numFmtId="41" fontId="4" fillId="2" borderId="2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6" fillId="2" borderId="22" xfId="2" applyNumberFormat="1" applyFont="1" applyFill="1" applyBorder="1">
      <alignment vertical="center"/>
    </xf>
    <xf numFmtId="41" fontId="6" fillId="2" borderId="22" xfId="2" applyNumberFormat="1" applyFont="1" applyFill="1" applyBorder="1">
      <alignment vertical="center"/>
    </xf>
    <xf numFmtId="176" fontId="4" fillId="0" borderId="33" xfId="2" applyNumberFormat="1" applyFont="1" applyFill="1" applyBorder="1">
      <alignment vertical="center"/>
    </xf>
    <xf numFmtId="176" fontId="4" fillId="0" borderId="32" xfId="2" applyNumberFormat="1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6" fontId="4" fillId="0" borderId="38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M28" sqref="M28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0" max="10" width="17.125" bestFit="1" customWidth="1"/>
  </cols>
  <sheetData>
    <row r="1" spans="1:12" ht="26.25">
      <c r="A1" s="34" t="s">
        <v>15</v>
      </c>
      <c r="B1" s="34"/>
      <c r="C1" s="34"/>
      <c r="D1" s="34"/>
      <c r="E1" s="34"/>
      <c r="F1" s="34"/>
      <c r="G1" s="34"/>
      <c r="H1" s="34"/>
      <c r="I1" s="34"/>
    </row>
    <row r="2" spans="1:12" ht="17.25">
      <c r="A2" s="35"/>
      <c r="B2" s="35"/>
      <c r="C2" s="35"/>
      <c r="D2" s="35"/>
      <c r="E2" s="35"/>
      <c r="F2" s="35"/>
      <c r="G2" s="35"/>
      <c r="H2" s="35"/>
      <c r="I2" s="35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36" t="s">
        <v>0</v>
      </c>
      <c r="B4" s="39" t="s">
        <v>1</v>
      </c>
      <c r="C4" s="42" t="s">
        <v>2</v>
      </c>
      <c r="D4" s="43"/>
      <c r="E4" s="48" t="s">
        <v>3</v>
      </c>
      <c r="F4" s="49"/>
      <c r="G4" s="49"/>
      <c r="H4" s="25" t="s">
        <v>4</v>
      </c>
      <c r="I4" s="28" t="s">
        <v>5</v>
      </c>
    </row>
    <row r="5" spans="1:12" ht="34.5" customHeight="1">
      <c r="A5" s="37"/>
      <c r="B5" s="40"/>
      <c r="C5" s="44"/>
      <c r="D5" s="45"/>
      <c r="E5" s="31" t="s">
        <v>6</v>
      </c>
      <c r="F5" s="32"/>
      <c r="G5" s="33"/>
      <c r="H5" s="26"/>
      <c r="I5" s="29"/>
    </row>
    <row r="6" spans="1:12" ht="18" thickBot="1">
      <c r="A6" s="38"/>
      <c r="B6" s="41"/>
      <c r="C6" s="46"/>
      <c r="D6" s="47"/>
      <c r="E6" s="4" t="s">
        <v>7</v>
      </c>
      <c r="F6" s="5" t="s">
        <v>8</v>
      </c>
      <c r="G6" s="14" t="s">
        <v>9</v>
      </c>
      <c r="H6" s="27"/>
      <c r="I6" s="30"/>
      <c r="J6" s="12" t="s">
        <v>10</v>
      </c>
      <c r="K6" t="s">
        <v>12</v>
      </c>
      <c r="L6" t="s">
        <v>13</v>
      </c>
    </row>
    <row r="7" spans="1:12" ht="18" thickTop="1">
      <c r="A7" s="60">
        <v>4</v>
      </c>
      <c r="B7" s="56">
        <v>1</v>
      </c>
      <c r="C7" s="57">
        <v>403</v>
      </c>
      <c r="D7" s="11" t="s">
        <v>14</v>
      </c>
      <c r="E7" s="16">
        <v>125.82471593549738</v>
      </c>
      <c r="F7" s="17">
        <v>71.760000000000005</v>
      </c>
      <c r="G7" s="52">
        <v>54.064715935497382</v>
      </c>
      <c r="H7" s="50">
        <v>5450410</v>
      </c>
      <c r="I7" s="24"/>
      <c r="J7" s="13">
        <f t="shared" ref="J7:J11" si="0">ROUNDDOWN(H7*1.1,-1)</f>
        <v>5995450</v>
      </c>
      <c r="K7" s="22">
        <f t="shared" ref="K7:K11" si="1">E7/3.3</f>
        <v>38.128701798635575</v>
      </c>
      <c r="L7" s="22">
        <f t="shared" ref="L7:L11" si="2">F7/3.3</f>
        <v>21.74545454545455</v>
      </c>
    </row>
    <row r="8" spans="1:12" ht="17.25">
      <c r="A8" s="61"/>
      <c r="B8" s="58">
        <v>2</v>
      </c>
      <c r="C8" s="55">
        <v>410</v>
      </c>
      <c r="D8" s="11" t="s">
        <v>14</v>
      </c>
      <c r="E8" s="16">
        <v>185.03737838173129</v>
      </c>
      <c r="F8" s="17">
        <v>105.53</v>
      </c>
      <c r="G8" s="53">
        <v>79.5073783817313</v>
      </c>
      <c r="H8" s="51">
        <v>8015360</v>
      </c>
      <c r="I8" s="24"/>
      <c r="J8" s="13">
        <f t="shared" si="0"/>
        <v>8816890</v>
      </c>
      <c r="K8" s="22">
        <f t="shared" si="1"/>
        <v>56.071932842948875</v>
      </c>
      <c r="L8" s="22">
        <f t="shared" si="2"/>
        <v>31.97878787878788</v>
      </c>
    </row>
    <row r="9" spans="1:12" ht="17.25">
      <c r="A9" s="62"/>
      <c r="B9" s="59">
        <v>3</v>
      </c>
      <c r="C9" s="54">
        <v>412</v>
      </c>
      <c r="D9" s="11" t="s">
        <v>14</v>
      </c>
      <c r="E9" s="16">
        <v>102.39915566656978</v>
      </c>
      <c r="F9" s="17">
        <v>58.4</v>
      </c>
      <c r="G9" s="20">
        <v>43.999155666569777</v>
      </c>
      <c r="H9" s="21">
        <v>4435680</v>
      </c>
      <c r="I9" s="6"/>
      <c r="J9" s="13">
        <f t="shared" si="0"/>
        <v>4879240</v>
      </c>
      <c r="K9" s="22">
        <f t="shared" si="1"/>
        <v>31.030047171687816</v>
      </c>
      <c r="L9" s="22">
        <f t="shared" si="2"/>
        <v>17.696969696969699</v>
      </c>
    </row>
    <row r="10" spans="1:12" ht="17.25">
      <c r="A10" s="63">
        <v>5</v>
      </c>
      <c r="B10" s="15">
        <v>1</v>
      </c>
      <c r="C10" s="18">
        <v>505</v>
      </c>
      <c r="D10" s="19" t="s">
        <v>11</v>
      </c>
      <c r="E10" s="16">
        <v>119.93325766427009</v>
      </c>
      <c r="F10" s="17">
        <v>68.400000000000006</v>
      </c>
      <c r="G10" s="20">
        <v>51.533257664270074</v>
      </c>
      <c r="H10" s="21">
        <v>5195210</v>
      </c>
      <c r="I10" s="6"/>
      <c r="J10" s="13">
        <f t="shared" si="0"/>
        <v>5714730</v>
      </c>
      <c r="K10" s="22">
        <f t="shared" si="1"/>
        <v>36.343411413415183</v>
      </c>
      <c r="L10" s="22">
        <f t="shared" si="2"/>
        <v>20.72727272727273</v>
      </c>
    </row>
    <row r="11" spans="1:12" ht="17.25">
      <c r="A11" s="62"/>
      <c r="B11" s="15">
        <v>2</v>
      </c>
      <c r="C11" s="10">
        <v>511</v>
      </c>
      <c r="D11" s="11" t="s">
        <v>14</v>
      </c>
      <c r="E11" s="16">
        <v>98.524119125078002</v>
      </c>
      <c r="F11" s="17">
        <v>56.19</v>
      </c>
      <c r="G11" s="20">
        <v>42.334119125078004</v>
      </c>
      <c r="H11" s="21">
        <v>4267820</v>
      </c>
      <c r="I11" s="6"/>
      <c r="J11" s="13">
        <f t="shared" si="0"/>
        <v>4694600</v>
      </c>
      <c r="K11" s="22">
        <f t="shared" si="1"/>
        <v>29.855793674266064</v>
      </c>
      <c r="L11" s="22">
        <f t="shared" si="2"/>
        <v>17.027272727272727</v>
      </c>
    </row>
    <row r="12" spans="1:12" ht="17.25">
      <c r="A12" s="7"/>
      <c r="B12" s="7"/>
      <c r="C12" s="8"/>
      <c r="D12" s="8"/>
      <c r="E12" s="64">
        <f>SUM(E7:E11)</f>
        <v>631.71862677314641</v>
      </c>
      <c r="F12" s="66">
        <f t="shared" ref="F12:G12" si="3">SUM(F7:F11)</f>
        <v>360.28000000000003</v>
      </c>
      <c r="G12" s="65">
        <f t="shared" si="3"/>
        <v>271.43862677314655</v>
      </c>
      <c r="H12" s="23">
        <f>SUM(H7:H11)</f>
        <v>27364480</v>
      </c>
      <c r="I12" s="9"/>
    </row>
  </sheetData>
  <mergeCells count="11">
    <mergeCell ref="A7:A9"/>
    <mergeCell ref="A10:A11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2019-06-27T01:43:45Z</cp:lastPrinted>
  <dcterms:created xsi:type="dcterms:W3CDTF">2017-12-15T05:19:55Z</dcterms:created>
  <dcterms:modified xsi:type="dcterms:W3CDTF">2019-07-04T08:18:18Z</dcterms:modified>
</cp:coreProperties>
</file>